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7875"/>
  </bookViews>
  <sheets>
    <sheet name="задание1" sheetId="1" r:id="rId1"/>
    <sheet name="задание2" sheetId="2" r:id="rId2"/>
    <sheet name="задание3" sheetId="3" r:id="rId3"/>
    <sheet name="задание4" sheetId="4" r:id="rId4"/>
    <sheet name="ответы" sheetId="5" r:id="rId5"/>
  </sheets>
  <calcPr calcId="145621"/>
</workbook>
</file>

<file path=xl/calcChain.xml><?xml version="1.0" encoding="utf-8"?>
<calcChain xmlns="http://schemas.openxmlformats.org/spreadsheetml/2006/main">
  <c r="F3" i="5" l="1"/>
  <c r="C31" i="4" l="1"/>
  <c r="C30" i="4"/>
  <c r="C29" i="4"/>
  <c r="C32" i="4" s="1"/>
  <c r="C30" i="2"/>
  <c r="C31" i="2" s="1"/>
  <c r="C32" i="2" s="1"/>
  <c r="I29" i="1"/>
  <c r="I30" i="1" s="1"/>
  <c r="I31" i="1" s="1"/>
  <c r="I32" i="1" s="1"/>
  <c r="I33" i="1" s="1"/>
  <c r="I34" i="1" s="1"/>
  <c r="I35" i="1" s="1"/>
  <c r="I36" i="1" s="1"/>
  <c r="I37" i="1" s="1"/>
  <c r="C29" i="1"/>
  <c r="C30" i="1" s="1"/>
  <c r="C31" i="1" s="1"/>
  <c r="C32" i="1" s="1"/>
  <c r="C33" i="1" s="1"/>
  <c r="C34" i="1" s="1"/>
  <c r="C35" i="1" s="1"/>
  <c r="C36" i="1" s="1"/>
  <c r="C37" i="1" s="1"/>
  <c r="C38" i="1" s="1"/>
  <c r="J2" i="5" l="1"/>
  <c r="J3" i="5" s="1"/>
  <c r="I2" i="5"/>
  <c r="I3" i="5" s="1"/>
  <c r="H2" i="5"/>
  <c r="H3" i="5" s="1"/>
  <c r="G2" i="5"/>
  <c r="G3" i="5" s="1"/>
  <c r="F2" i="5"/>
  <c r="E2" i="5"/>
  <c r="E3" i="5" s="1"/>
  <c r="D2" i="5"/>
  <c r="D3" i="5" s="1"/>
  <c r="C2" i="5"/>
  <c r="C3" i="5" s="1"/>
  <c r="K3" i="5" s="1"/>
  <c r="L3" i="5" s="1"/>
  <c r="B3" i="5" s="1"/>
  <c r="B4" i="5" s="1"/>
</calcChain>
</file>

<file path=xl/sharedStrings.xml><?xml version="1.0" encoding="utf-8"?>
<sst xmlns="http://schemas.openxmlformats.org/spreadsheetml/2006/main" count="31" uniqueCount="28">
  <si>
    <t>ответ введите в жёлтую ячейку</t>
  </si>
  <si>
    <t>если N = 3, A(1)=1, A(2)=2, A(3)=3</t>
  </si>
  <si>
    <t xml:space="preserve">Какая из трёх величин выведется </t>
  </si>
  <si>
    <t>Чему будет равны значения a и b</t>
  </si>
  <si>
    <t>если a=2, b=3</t>
  </si>
  <si>
    <t>если  A=5, B=4, C=1, D=3, M=2, N=6</t>
  </si>
  <si>
    <t>если  X=5</t>
  </si>
  <si>
    <t>вариант</t>
  </si>
  <si>
    <t>задание4</t>
  </si>
  <si>
    <t>задание3</t>
  </si>
  <si>
    <t>задание2</t>
  </si>
  <si>
    <t>задание1</t>
  </si>
  <si>
    <t>ФИ</t>
  </si>
  <si>
    <t>к</t>
  </si>
  <si>
    <t>n</t>
  </si>
  <si>
    <t>A[i]</t>
  </si>
  <si>
    <t>S</t>
  </si>
  <si>
    <t>b</t>
  </si>
  <si>
    <t>a</t>
  </si>
  <si>
    <t>s1</t>
  </si>
  <si>
    <t>s2</t>
  </si>
  <si>
    <t>s3</t>
  </si>
  <si>
    <t>Напишите, чему будет равно S</t>
  </si>
  <si>
    <t>Напишите, чему будет равно Y</t>
  </si>
  <si>
    <t>Напишите, чему будет равно А</t>
  </si>
  <si>
    <t>Напишите, чему будет равно Y, при Х=1</t>
  </si>
  <si>
    <t>если a=12, b=8, c=16, в ответе укажите значение переменной</t>
  </si>
  <si>
    <t>отметка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</si>
</sst>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2" borderId="0" xfId="0" applyFill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466725</xdr:colOff>
      <xdr:row>20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1472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0</xdr:row>
      <xdr:rowOff>0</xdr:rowOff>
    </xdr:from>
    <xdr:to>
      <xdr:col>12</xdr:col>
      <xdr:colOff>285750</xdr:colOff>
      <xdr:row>20</xdr:row>
      <xdr:rowOff>111751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3819525" cy="3921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22</xdr:row>
      <xdr:rowOff>13450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20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352424</xdr:colOff>
      <xdr:row>0</xdr:row>
      <xdr:rowOff>47625</xdr:rowOff>
    </xdr:from>
    <xdr:to>
      <xdr:col>14</xdr:col>
      <xdr:colOff>424337</xdr:colOff>
      <xdr:row>21</xdr:row>
      <xdr:rowOff>123825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4" y="47625"/>
          <a:ext cx="6777513" cy="407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247650</xdr:colOff>
      <xdr:row>21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5650" cy="402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590549</xdr:colOff>
      <xdr:row>0</xdr:row>
      <xdr:rowOff>0</xdr:rowOff>
    </xdr:from>
    <xdr:to>
      <xdr:col>10</xdr:col>
      <xdr:colOff>276224</xdr:colOff>
      <xdr:row>21</xdr:row>
      <xdr:rowOff>2425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49" y="0"/>
          <a:ext cx="2733675" cy="400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571500</xdr:colOff>
      <xdr:row>22</xdr:row>
      <xdr:rowOff>49032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9900" cy="4240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95249</xdr:colOff>
      <xdr:row>0</xdr:row>
      <xdr:rowOff>133349</xdr:rowOff>
    </xdr:from>
    <xdr:to>
      <xdr:col>11</xdr:col>
      <xdr:colOff>333374</xdr:colOff>
      <xdr:row>20</xdr:row>
      <xdr:rowOff>64976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49" y="133349"/>
          <a:ext cx="3286125" cy="374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L38"/>
  <sheetViews>
    <sheetView tabSelected="1" topLeftCell="A4" workbookViewId="0">
      <selection activeCell="G25" sqref="G25:K25"/>
    </sheetView>
  </sheetViews>
  <sheetFormatPr defaultRowHeight="15" x14ac:dyDescent="0.25"/>
  <sheetData>
    <row r="25" spans="1:12" ht="21" x14ac:dyDescent="0.35">
      <c r="A25" s="9" t="s">
        <v>22</v>
      </c>
      <c r="B25" s="9"/>
      <c r="C25" s="9"/>
      <c r="D25" s="9"/>
      <c r="E25" s="9"/>
      <c r="G25" s="9" t="s">
        <v>25</v>
      </c>
      <c r="H25" s="9"/>
      <c r="I25" s="9"/>
      <c r="J25" s="9"/>
      <c r="K25" s="9"/>
      <c r="L25" s="5"/>
    </row>
    <row r="26" spans="1:12" x14ac:dyDescent="0.25">
      <c r="A26" s="10" t="s">
        <v>0</v>
      </c>
      <c r="B26" s="10"/>
      <c r="C26" s="10"/>
      <c r="D26" s="10"/>
      <c r="E26" s="10"/>
      <c r="G26" s="10" t="s">
        <v>0</v>
      </c>
      <c r="H26" s="10"/>
      <c r="I26" s="10"/>
      <c r="J26" s="10"/>
      <c r="K26" s="10"/>
    </row>
    <row r="27" spans="1:12" x14ac:dyDescent="0.25">
      <c r="B27" s="2"/>
      <c r="C27" s="1">
        <v>55</v>
      </c>
      <c r="I27" s="1">
        <v>45</v>
      </c>
    </row>
    <row r="28" spans="1:12" x14ac:dyDescent="0.25">
      <c r="B28" s="4" t="s">
        <v>13</v>
      </c>
      <c r="C28" s="4">
        <v>0</v>
      </c>
      <c r="H28" t="s">
        <v>14</v>
      </c>
      <c r="I28">
        <v>0</v>
      </c>
    </row>
    <row r="29" spans="1:12" x14ac:dyDescent="0.25">
      <c r="B29" s="4">
        <v>1</v>
      </c>
      <c r="C29" s="4">
        <f>C28+B29</f>
        <v>1</v>
      </c>
      <c r="H29">
        <v>1</v>
      </c>
      <c r="I29">
        <f>I28+1+H29-1</f>
        <v>1</v>
      </c>
    </row>
    <row r="30" spans="1:12" x14ac:dyDescent="0.25">
      <c r="B30" s="4">
        <v>2</v>
      </c>
      <c r="C30" s="4">
        <f t="shared" ref="C30:C38" si="0">C29+B30</f>
        <v>3</v>
      </c>
      <c r="H30">
        <v>2</v>
      </c>
      <c r="I30">
        <f t="shared" ref="I30:I37" si="1">I29+1+H30-1</f>
        <v>3</v>
      </c>
    </row>
    <row r="31" spans="1:12" x14ac:dyDescent="0.25">
      <c r="B31" s="4">
        <v>3</v>
      </c>
      <c r="C31" s="4">
        <f t="shared" si="0"/>
        <v>6</v>
      </c>
      <c r="H31">
        <v>3</v>
      </c>
      <c r="I31">
        <f t="shared" si="1"/>
        <v>6</v>
      </c>
    </row>
    <row r="32" spans="1:12" x14ac:dyDescent="0.25">
      <c r="B32" s="4">
        <v>4</v>
      </c>
      <c r="C32" s="4">
        <f t="shared" si="0"/>
        <v>10</v>
      </c>
      <c r="H32">
        <v>4</v>
      </c>
      <c r="I32">
        <f t="shared" si="1"/>
        <v>10</v>
      </c>
    </row>
    <row r="33" spans="2:9" x14ac:dyDescent="0.25">
      <c r="B33" s="4">
        <v>5</v>
      </c>
      <c r="C33" s="4">
        <f t="shared" si="0"/>
        <v>15</v>
      </c>
      <c r="H33">
        <v>5</v>
      </c>
      <c r="I33">
        <f t="shared" si="1"/>
        <v>15</v>
      </c>
    </row>
    <row r="34" spans="2:9" x14ac:dyDescent="0.25">
      <c r="B34" s="4">
        <v>6</v>
      </c>
      <c r="C34" s="4">
        <f t="shared" si="0"/>
        <v>21</v>
      </c>
      <c r="H34">
        <v>6</v>
      </c>
      <c r="I34">
        <f t="shared" si="1"/>
        <v>21</v>
      </c>
    </row>
    <row r="35" spans="2:9" x14ac:dyDescent="0.25">
      <c r="B35" s="4">
        <v>7</v>
      </c>
      <c r="C35" s="4">
        <f t="shared" si="0"/>
        <v>28</v>
      </c>
      <c r="H35">
        <v>7</v>
      </c>
      <c r="I35">
        <f t="shared" si="1"/>
        <v>28</v>
      </c>
    </row>
    <row r="36" spans="2:9" x14ac:dyDescent="0.25">
      <c r="B36" s="4">
        <v>8</v>
      </c>
      <c r="C36" s="4">
        <f t="shared" si="0"/>
        <v>36</v>
      </c>
      <c r="H36">
        <v>8</v>
      </c>
      <c r="I36">
        <f t="shared" si="1"/>
        <v>36</v>
      </c>
    </row>
    <row r="37" spans="2:9" x14ac:dyDescent="0.25">
      <c r="B37" s="4">
        <v>9</v>
      </c>
      <c r="C37" s="4">
        <f t="shared" si="0"/>
        <v>45</v>
      </c>
      <c r="H37">
        <v>9</v>
      </c>
      <c r="I37">
        <f t="shared" si="1"/>
        <v>45</v>
      </c>
    </row>
    <row r="38" spans="2:9" x14ac:dyDescent="0.25">
      <c r="B38" s="4">
        <v>10</v>
      </c>
      <c r="C38" s="4">
        <f t="shared" si="0"/>
        <v>55</v>
      </c>
    </row>
  </sheetData>
  <mergeCells count="4">
    <mergeCell ref="A25:E25"/>
    <mergeCell ref="A26:E26"/>
    <mergeCell ref="G25:K25"/>
    <mergeCell ref="G26:K2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K32"/>
  <sheetViews>
    <sheetView workbookViewId="0">
      <selection activeCell="I27" sqref="I27"/>
    </sheetView>
  </sheetViews>
  <sheetFormatPr defaultRowHeight="15" x14ac:dyDescent="0.25"/>
  <sheetData>
    <row r="25" spans="1:11" ht="18.75" x14ac:dyDescent="0.3">
      <c r="A25" s="9" t="s">
        <v>22</v>
      </c>
      <c r="B25" s="9"/>
      <c r="C25" s="9"/>
      <c r="D25" s="9"/>
      <c r="E25" s="9"/>
      <c r="G25" s="9" t="s">
        <v>2</v>
      </c>
      <c r="H25" s="9"/>
      <c r="I25" s="9"/>
      <c r="J25" s="9"/>
      <c r="K25" s="9"/>
    </row>
    <row r="26" spans="1:11" x14ac:dyDescent="0.25">
      <c r="A26" s="10" t="s">
        <v>1</v>
      </c>
      <c r="B26" s="10"/>
      <c r="C26" s="10"/>
      <c r="D26" s="10"/>
      <c r="E26" s="10"/>
      <c r="G26" s="10" t="s">
        <v>26</v>
      </c>
      <c r="H26" s="10"/>
      <c r="I26" s="10"/>
      <c r="J26" s="10"/>
      <c r="K26" s="10"/>
    </row>
    <row r="27" spans="1:11" x14ac:dyDescent="0.25">
      <c r="C27" s="1">
        <v>6</v>
      </c>
      <c r="I27" s="6">
        <v>8</v>
      </c>
    </row>
    <row r="29" spans="1:11" x14ac:dyDescent="0.25">
      <c r="B29" t="s">
        <v>15</v>
      </c>
      <c r="C29">
        <v>0</v>
      </c>
    </row>
    <row r="30" spans="1:11" x14ac:dyDescent="0.25">
      <c r="B30">
        <v>1</v>
      </c>
      <c r="C30">
        <f>C29+B30</f>
        <v>1</v>
      </c>
    </row>
    <row r="31" spans="1:11" x14ac:dyDescent="0.25">
      <c r="B31">
        <v>2</v>
      </c>
      <c r="C31">
        <f t="shared" ref="C31:C32" si="0">C30+B31</f>
        <v>3</v>
      </c>
    </row>
    <row r="32" spans="1:11" x14ac:dyDescent="0.25">
      <c r="B32">
        <v>3</v>
      </c>
      <c r="C32">
        <f t="shared" si="0"/>
        <v>6</v>
      </c>
    </row>
  </sheetData>
  <mergeCells count="4">
    <mergeCell ref="A25:E25"/>
    <mergeCell ref="A26:E26"/>
    <mergeCell ref="G25:K25"/>
    <mergeCell ref="G26:K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K30"/>
  <sheetViews>
    <sheetView workbookViewId="0">
      <selection activeCell="G25" sqref="G25:K25"/>
    </sheetView>
  </sheetViews>
  <sheetFormatPr defaultRowHeight="15" x14ac:dyDescent="0.25"/>
  <sheetData>
    <row r="25" spans="1:11" ht="18.75" x14ac:dyDescent="0.3">
      <c r="A25" s="9" t="s">
        <v>3</v>
      </c>
      <c r="B25" s="9"/>
      <c r="C25" s="9"/>
      <c r="D25" s="9"/>
      <c r="E25" s="9"/>
      <c r="G25" s="9" t="s">
        <v>24</v>
      </c>
      <c r="H25" s="9"/>
      <c r="I25" s="9"/>
      <c r="J25" s="9"/>
      <c r="K25" s="9"/>
    </row>
    <row r="26" spans="1:11" x14ac:dyDescent="0.25">
      <c r="A26" s="10"/>
      <c r="B26" s="10"/>
      <c r="C26" s="10"/>
      <c r="D26" s="10"/>
      <c r="E26" s="10"/>
      <c r="G26" s="10" t="s">
        <v>4</v>
      </c>
      <c r="H26" s="10"/>
      <c r="I26" s="10"/>
      <c r="J26" s="10"/>
      <c r="K26" s="10"/>
    </row>
    <row r="27" spans="1:11" x14ac:dyDescent="0.25">
      <c r="C27" s="1">
        <v>2</v>
      </c>
      <c r="I27" s="1">
        <v>1</v>
      </c>
    </row>
    <row r="28" spans="1:11" x14ac:dyDescent="0.25">
      <c r="B28" t="s">
        <v>18</v>
      </c>
      <c r="C28" t="s">
        <v>17</v>
      </c>
    </row>
    <row r="29" spans="1:11" x14ac:dyDescent="0.25">
      <c r="B29">
        <v>4</v>
      </c>
    </row>
    <row r="30" spans="1:11" x14ac:dyDescent="0.25">
      <c r="B30">
        <v>2</v>
      </c>
    </row>
  </sheetData>
  <mergeCells count="4">
    <mergeCell ref="A25:E25"/>
    <mergeCell ref="A26:E26"/>
    <mergeCell ref="G25:K25"/>
    <mergeCell ref="G26:K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K32"/>
  <sheetViews>
    <sheetView workbookViewId="0">
      <selection activeCell="G25" sqref="G25:K25"/>
    </sheetView>
  </sheetViews>
  <sheetFormatPr defaultRowHeight="15" x14ac:dyDescent="0.25"/>
  <sheetData>
    <row r="25" spans="1:11" ht="18.75" x14ac:dyDescent="0.3">
      <c r="A25" s="9" t="s">
        <v>22</v>
      </c>
      <c r="B25" s="9"/>
      <c r="C25" s="9"/>
      <c r="D25" s="9"/>
      <c r="E25" s="9"/>
      <c r="G25" s="9" t="s">
        <v>23</v>
      </c>
      <c r="H25" s="9"/>
      <c r="I25" s="9"/>
      <c r="J25" s="9"/>
      <c r="K25" s="9"/>
    </row>
    <row r="26" spans="1:11" x14ac:dyDescent="0.25">
      <c r="A26" s="10" t="s">
        <v>5</v>
      </c>
      <c r="B26" s="10"/>
      <c r="C26" s="10"/>
      <c r="D26" s="10"/>
      <c r="E26" s="10"/>
      <c r="G26" s="10" t="s">
        <v>6</v>
      </c>
      <c r="H26" s="10"/>
      <c r="I26" s="10"/>
      <c r="J26" s="10"/>
      <c r="K26" s="10"/>
    </row>
    <row r="27" spans="1:11" x14ac:dyDescent="0.25">
      <c r="C27" s="1">
        <v>65</v>
      </c>
      <c r="I27" s="1">
        <v>10</v>
      </c>
    </row>
    <row r="29" spans="1:11" x14ac:dyDescent="0.25">
      <c r="B29" t="s">
        <v>19</v>
      </c>
      <c r="C29">
        <f>4*5*4</f>
        <v>80</v>
      </c>
    </row>
    <row r="30" spans="1:11" x14ac:dyDescent="0.25">
      <c r="B30" t="s">
        <v>20</v>
      </c>
      <c r="C30">
        <f>1*3</f>
        <v>3</v>
      </c>
    </row>
    <row r="31" spans="1:11" x14ac:dyDescent="0.25">
      <c r="B31" t="s">
        <v>21</v>
      </c>
      <c r="C31">
        <f>2*6</f>
        <v>12</v>
      </c>
    </row>
    <row r="32" spans="1:11" x14ac:dyDescent="0.25">
      <c r="B32" t="s">
        <v>16</v>
      </c>
      <c r="C32">
        <f>C29-C30-C31</f>
        <v>65</v>
      </c>
    </row>
  </sheetData>
  <mergeCells count="4">
    <mergeCell ref="A25:E25"/>
    <mergeCell ref="A26:E26"/>
    <mergeCell ref="G25:K25"/>
    <mergeCell ref="G26:K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3" sqref="A3"/>
    </sheetView>
  </sheetViews>
  <sheetFormatPr defaultRowHeight="15" x14ac:dyDescent="0.25"/>
  <cols>
    <col min="1" max="1" width="13" bestFit="1" customWidth="1"/>
    <col min="2" max="2" width="18.7109375" customWidth="1"/>
    <col min="3" max="3" width="8.28515625" customWidth="1"/>
  </cols>
  <sheetData>
    <row r="1" spans="1:12" ht="21" x14ac:dyDescent="0.35">
      <c r="A1" s="3" t="s">
        <v>12</v>
      </c>
      <c r="B1" s="3"/>
      <c r="C1" s="11" t="s">
        <v>11</v>
      </c>
      <c r="D1" s="11"/>
      <c r="E1" s="11" t="s">
        <v>10</v>
      </c>
      <c r="F1" s="11"/>
      <c r="G1" s="11" t="s">
        <v>9</v>
      </c>
      <c r="H1" s="11"/>
      <c r="I1" s="11" t="s">
        <v>8</v>
      </c>
      <c r="J1" s="11"/>
    </row>
    <row r="2" spans="1:12" ht="21" x14ac:dyDescent="0.35">
      <c r="A2" s="3" t="s">
        <v>7</v>
      </c>
      <c r="B2" s="3">
        <v>1</v>
      </c>
      <c r="C2" s="3">
        <f>задание1!C27</f>
        <v>55</v>
      </c>
      <c r="D2" s="3">
        <f>задание1!I27</f>
        <v>45</v>
      </c>
      <c r="E2" s="3">
        <f>задание2!C27</f>
        <v>6</v>
      </c>
      <c r="F2" s="3">
        <f>задание2!I27</f>
        <v>8</v>
      </c>
      <c r="G2" s="3">
        <f>задание3!C27</f>
        <v>2</v>
      </c>
      <c r="H2" s="3">
        <f>задание3!I27</f>
        <v>1</v>
      </c>
      <c r="I2" s="3">
        <f>задание4!C27</f>
        <v>65</v>
      </c>
      <c r="J2" s="3">
        <f>задание4!I27</f>
        <v>10</v>
      </c>
    </row>
    <row r="3" spans="1:12" ht="23.25" hidden="1" x14ac:dyDescent="0.35">
      <c r="A3" s="7"/>
      <c r="B3" s="7">
        <f>IF(L3&lt;50,2,IF(L3&lt;70,3,IF(L3&gt;=85,5,4)))</f>
        <v>5</v>
      </c>
      <c r="C3">
        <f>IF(C2=55,1,0)</f>
        <v>1</v>
      </c>
      <c r="D3">
        <f>IF(D2=45,1,0)</f>
        <v>1</v>
      </c>
      <c r="E3">
        <f>IF(E2=6,1,0)</f>
        <v>1</v>
      </c>
      <c r="F3">
        <f>IF(8,1,0)</f>
        <v>1</v>
      </c>
      <c r="G3">
        <f>IF(G2=2,1,0)</f>
        <v>1</v>
      </c>
      <c r="H3">
        <f>IF(H2=1,1,0)</f>
        <v>1</v>
      </c>
      <c r="I3">
        <f>IF(I2=65,1,0)</f>
        <v>1</v>
      </c>
      <c r="J3">
        <f>IF(J2=10,1,0)</f>
        <v>1</v>
      </c>
      <c r="K3">
        <f>SUM(C3:J3)</f>
        <v>8</v>
      </c>
      <c r="L3">
        <f>100*K3/8</f>
        <v>100</v>
      </c>
    </row>
    <row r="4" spans="1:12" ht="23.25" x14ac:dyDescent="0.35">
      <c r="A4" s="8" t="s">
        <v>27</v>
      </c>
      <c r="B4" s="8">
        <f>B3</f>
        <v>5</v>
      </c>
    </row>
  </sheetData>
  <mergeCells count="4">
    <mergeCell ref="C1:D1"/>
    <mergeCell ref="E1:F1"/>
    <mergeCell ref="G1:H1"/>
    <mergeCell ref="I1:J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задание1</vt:lpstr>
      <vt:lpstr>задание2</vt:lpstr>
      <vt:lpstr>задание3</vt:lpstr>
      <vt:lpstr>задание4</vt:lpstr>
      <vt:lpstr>ответы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Венера Узбековна</cp:lastModifiedBy>
  <dcterms:created xsi:type="dcterms:W3CDTF">2013-12-18T16:02:49Z</dcterms:created>
  <dcterms:modified xsi:type="dcterms:W3CDTF">2014-10-12T17:09:30Z</dcterms:modified>
</cp:coreProperties>
</file>